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technika II. 033-2024\"/>
    </mc:Choice>
  </mc:AlternateContent>
  <xr:revisionPtr revIDLastSave="0" documentId="13_ncr:1_{DF26492B-9AC0-43F4-8DEB-A37DA161EC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R9" i="1"/>
  <c r="S9" i="1"/>
  <c r="O9" i="1"/>
  <c r="S7" i="1"/>
  <c r="O7" i="1"/>
  <c r="P12" i="1" l="1"/>
  <c r="R7" i="1"/>
  <c r="Q12" i="1" s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<sst xmlns="http://schemas.openxmlformats.org/spreadsheetml/2006/main" count="54" uniqueCount="47">
  <si>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</si>
  <si>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</si>
  <si>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</si>
  <si>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</si>
  <si>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</si>
  <si>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</si>
  <si>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</si>
  <si>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</si>
  <si>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</si>
  <si>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</si>
  <si>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</si>
  <si>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</si>
  <si>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</si>
  <si>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32342200-4 - Sluchátka</t>
  </si>
  <si>
    <t>32351200-0 - Obrazovky</t>
  </si>
  <si>
    <t>Název</t>
  </si>
  <si>
    <t>Měrná jednotka [MJ]</t>
  </si>
  <si>
    <t>Popis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</si>
  <si>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</si>
  <si>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</si>
  <si>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</si>
  <si>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</si>
  <si>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</si>
  <si>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</si>
  <si>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</si>
  <si>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</si>
  <si>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</si>
  <si>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</si>
  <si>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</si>
  <si>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</si>
  <si>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</si>
  <si>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t>Bezdrátová sluchátka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</si>
  <si>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</si>
  <si>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</si>
  <si>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Pokud financováno z projektových prostředků, pak ŘEŠITEL uvede: NÁZEV A ČÍSLO DOTAČNÍHO PROJEKTU</t>
  </si>
  <si>
    <t>Samostatná faktura</t>
  </si>
  <si>
    <t>Profesionální prezenter</t>
  </si>
  <si>
    <t>Ing. Tomáš Řeřicha, Ph.D.,
Tel.: 37763 4534,
737 488 958</t>
  </si>
  <si>
    <t>Univerzitní 26,
301 00 Plzeň,
Fakulta elektrotechnická - Katedra materiálů a technologií,
místnost EK 415</t>
  </si>
  <si>
    <t>Ovladač prezentací, profesionální prezenter, bezdrátový, konektor USB, červené laserové ukazovátko, LCD displej s časovačem a vibračním upozorněním,  dosah min. 20 m, rádiová frekvence.</t>
  </si>
  <si>
    <t>Velkoformátový displej 75"</t>
  </si>
  <si>
    <t>Záruka na zboží min. 36 měsíců.</t>
  </si>
  <si>
    <t>Ing. Roman Polák, 
Tel.: 37763 8753</t>
  </si>
  <si>
    <t>ZČU KKS, 
Univerzitní 22,
301 00 Plzeň,
Fakulta strojní - Katedra konstruování strojů</t>
  </si>
  <si>
    <t>Displej 75" s minimálním rozlišením 4K UHD 3840 x 2160 a poměrem stran 16:9. 
Typ panelu IPS určený pro provoz 24/7. 
Povrch displeje matný nebo antireflexní. 
Doba odezvy displeje 8 ms nebo menší. 
Jas 500 cd/m2 nebo větší. 
Minimální počty a typy portů: 3x HDMI, 2x USB, 1x RJ45 LAN. 
Propojovací kabel HDMI součástí dodávky. 
Uchycení VESA, sada pro montáž na stěnu součástí balení. 
Vestavěný operační systém s možností instalace specializovaných aplikací pro prezentační účely.
Součástí dodávky požadujeme software pro vzdálenou správu obsahu. 
Požadaujeme kompatibilitu s iiSignage2 z důvodu jednotné správy s již provozovanými displeji.
Energetická třída učinnosti maximálně G.</t>
  </si>
  <si>
    <t>Příloha č. 2 Kupní smlouvy - technická specifikace
Audiovizuální technika (II.) 033 - 2024</t>
  </si>
  <si>
    <t>Bezdrátová sluchátka, uzavřená konstrukce, osazen sklápěcí mikrofon s všesměrovým snímáním.
Připojení Bluetooth s donglem.
Frekvenční rozsah min. 20 Hz - 20 000 Hz.
Velikost měniče min. 28 mm.
Výdrž baterie min. 12 hodin.
Certifikace pro MS Teams (komunikační nástroj ZČU FEL).
Hmotnost max. 120 g.
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</si>
</sst>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6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 indent="1"/>
    </xf>
    <xf numFmtId="164" fontId="0" fillId="0" borderId="12" xfId="0" applyNumberFormat="1" applyBorder="1" applyAlignment="1">
      <alignment horizontal="right" vertical="center" indent="1"/>
    </xf>
    <xf numFmtId="164" fontId="6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 indent="1"/>
    </xf>
    <xf numFmtId="0" fontId="6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6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0" xfId="0" applyFont="1" applyFill="1" applyBorder="1" applyAlignment="1" applyProtection="1">
      <alignment horizontal="center" vertical="center" wrapText="1"/>
      <protection locked="0"/>
    </xf>
    <xf numFmtId="0" fontId="21" fillId="4" borderId="10" xfId="0" applyFont="1" applyFill="1" applyBorder="1" applyAlignment="1" applyProtection="1">
      <alignment horizontal="center" vertical="center" wrapText="1"/>
      <protection locked="0"/>
    </xf>
    <xf numFmtId="0" fontId="11" fillId="4" borderId="12" xfId="0" applyFont="1" applyFill="1" applyBorder="1" applyAlignment="1" applyProtection="1">
      <alignment horizontal="center" vertical="center" wrapText="1"/>
      <protection locked="0"/>
    </xf>
    <xf numFmtId="0" fontId="21" fillId="4" borderId="12" xfId="0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0" fontId="21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A4" zoomScaleNormal="100" workbookViewId="0">
      <selection activeCell="G9" sqref="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94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28.28515625" hidden="1" customWidth="1"/>
    <col min="11" max="11" width="31" customWidth="1"/>
    <col min="12" max="12" width="29.7109375" customWidth="1"/>
    <col min="13" max="13" width="35" style="1" customWidth="1"/>
    <col min="14" max="14" width="27.7109375" style="1" bestFit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28.85546875" style="4" customWidth="1"/>
  </cols>
  <sheetData>
    <row r="1" spans="1:21" ht="42.6" customHeight="1" x14ac:dyDescent="0.25">
      <c r="B1" s="73" t="s">
        <v>45</v>
      </c>
      <c r="C1" s="73"/>
      <c r="D1" s="73"/>
      <c r="E1" s="73"/>
      <c r="G1" s="40"/>
    </row>
    <row r="2" spans="1:21" ht="24.75" customHeight="1" x14ac:dyDescent="0.25">
      <c r="C2"/>
      <c r="D2" s="11"/>
      <c r="E2" s="5"/>
      <c r="F2" s="6"/>
      <c r="G2" s="74"/>
      <c r="H2" s="74"/>
      <c r="I2" s="74"/>
      <c r="J2" s="74"/>
      <c r="K2" s="74"/>
      <c r="L2" s="74"/>
      <c r="M2" s="74"/>
      <c r="N2" s="6"/>
      <c r="O2" s="6"/>
      <c r="P2" s="6"/>
      <c r="Q2" s="6"/>
      <c r="S2" s="8"/>
      <c r="T2" s="9"/>
      <c r="U2" s="10"/>
    </row>
    <row r="3" spans="1:21" ht="21.75" customHeight="1" x14ac:dyDescent="0.25">
      <c r="B3" s="14"/>
      <c r="C3" s="12" t="s">
        <v>0</v>
      </c>
      <c r="D3" s="13"/>
      <c r="E3" s="13"/>
      <c r="F3" s="13"/>
      <c r="G3" s="74"/>
      <c r="H3" s="74"/>
      <c r="I3" s="74"/>
      <c r="J3" s="74"/>
      <c r="K3" s="74"/>
      <c r="L3" s="74"/>
      <c r="M3" s="74"/>
      <c r="N3" s="35"/>
      <c r="O3" s="35"/>
      <c r="P3" s="35"/>
      <c r="Q3" s="35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9" t="s">
        <v>5</v>
      </c>
      <c r="H6" s="39" t="s">
        <v>27</v>
      </c>
      <c r="I6" s="34" t="s">
        <v>18</v>
      </c>
      <c r="J6" s="23" t="s">
        <v>34</v>
      </c>
      <c r="K6" s="34" t="s">
        <v>19</v>
      </c>
      <c r="L6" s="36" t="s">
        <v>20</v>
      </c>
      <c r="M6" s="34" t="s">
        <v>21</v>
      </c>
      <c r="N6" s="23" t="s">
        <v>32</v>
      </c>
      <c r="O6" s="34" t="s">
        <v>22</v>
      </c>
      <c r="P6" s="23" t="s">
        <v>6</v>
      </c>
      <c r="Q6" s="24" t="s">
        <v>7</v>
      </c>
      <c r="R6" s="72" t="s">
        <v>8</v>
      </c>
      <c r="S6" s="72" t="s">
        <v>9</v>
      </c>
      <c r="T6" s="34" t="s">
        <v>23</v>
      </c>
      <c r="U6" s="34" t="s">
        <v>24</v>
      </c>
    </row>
    <row r="7" spans="1:21" ht="159" customHeight="1" thickTop="1" x14ac:dyDescent="0.25">
      <c r="A7" s="25"/>
      <c r="B7" s="41">
        <v>1</v>
      </c>
      <c r="C7" s="69" t="s">
        <v>31</v>
      </c>
      <c r="D7" s="42">
        <v>1</v>
      </c>
      <c r="E7" s="43" t="s">
        <v>30</v>
      </c>
      <c r="F7" s="44" t="s">
        <v>46</v>
      </c>
      <c r="G7" s="99"/>
      <c r="H7" s="100" t="s">
        <v>28</v>
      </c>
      <c r="I7" s="85" t="s">
        <v>35</v>
      </c>
      <c r="J7" s="87"/>
      <c r="K7" s="90"/>
      <c r="L7" s="85" t="s">
        <v>37</v>
      </c>
      <c r="M7" s="85" t="s">
        <v>38</v>
      </c>
      <c r="N7" s="92" t="s">
        <v>33</v>
      </c>
      <c r="O7" s="45">
        <f>D7*P7</f>
        <v>3500</v>
      </c>
      <c r="P7" s="46">
        <v>3500</v>
      </c>
      <c r="Q7" s="96"/>
      <c r="R7" s="47">
        <f>D7*Q7</f>
        <v>0</v>
      </c>
      <c r="S7" s="48" t="str">
        <f t="shared" ref="S7" si="0">IF(ISNUMBER(Q7), IF(Q7&gt;P7,"NEVYHOVUJE","VYHOVUJE")," ")</f>
        <v xml:space="preserve"> </v>
      </c>
      <c r="T7" s="94"/>
      <c r="U7" s="43" t="s">
        <v>13</v>
      </c>
    </row>
    <row r="8" spans="1:21" ht="71.25" customHeight="1" thickBot="1" x14ac:dyDescent="0.3">
      <c r="A8" s="25"/>
      <c r="B8" s="49">
        <v>2</v>
      </c>
      <c r="C8" s="50" t="s">
        <v>36</v>
      </c>
      <c r="D8" s="51">
        <v>1</v>
      </c>
      <c r="E8" s="52" t="s">
        <v>30</v>
      </c>
      <c r="F8" s="53" t="s">
        <v>39</v>
      </c>
      <c r="G8" s="101"/>
      <c r="H8" s="102" t="s">
        <v>28</v>
      </c>
      <c r="I8" s="86"/>
      <c r="J8" s="88"/>
      <c r="K8" s="91"/>
      <c r="L8" s="86"/>
      <c r="M8" s="89"/>
      <c r="N8" s="93"/>
      <c r="O8" s="54">
        <f>D8*P8</f>
        <v>2600</v>
      </c>
      <c r="P8" s="55">
        <v>2600</v>
      </c>
      <c r="Q8" s="97"/>
      <c r="R8" s="56">
        <f>D8*Q8</f>
        <v>0</v>
      </c>
      <c r="S8" s="57" t="str">
        <f t="shared" ref="S8" si="1">IF(ISNUMBER(Q8), IF(Q8&gt;P8,"NEVYHOVUJE","VYHOVUJE")," ")</f>
        <v xml:space="preserve"> </v>
      </c>
      <c r="T8" s="95"/>
      <c r="U8" s="52" t="s">
        <v>12</v>
      </c>
    </row>
    <row r="9" spans="1:21" ht="234" customHeight="1" thickBot="1" x14ac:dyDescent="0.3">
      <c r="A9" s="25"/>
      <c r="B9" s="58">
        <v>3</v>
      </c>
      <c r="C9" s="59" t="s">
        <v>40</v>
      </c>
      <c r="D9" s="60">
        <v>1</v>
      </c>
      <c r="E9" s="61" t="s">
        <v>30</v>
      </c>
      <c r="F9" s="62" t="s">
        <v>44</v>
      </c>
      <c r="G9" s="103"/>
      <c r="H9" s="104"/>
      <c r="I9" s="70" t="s">
        <v>35</v>
      </c>
      <c r="J9" s="59"/>
      <c r="K9" s="63" t="s">
        <v>41</v>
      </c>
      <c r="L9" s="70" t="s">
        <v>42</v>
      </c>
      <c r="M9" s="70" t="s">
        <v>43</v>
      </c>
      <c r="N9" s="64" t="s">
        <v>33</v>
      </c>
      <c r="O9" s="65">
        <f>D9*P9</f>
        <v>33000</v>
      </c>
      <c r="P9" s="66">
        <v>33000</v>
      </c>
      <c r="Q9" s="98"/>
      <c r="R9" s="67">
        <f>D9*Q9</f>
        <v>0</v>
      </c>
      <c r="S9" s="68" t="str">
        <f t="shared" ref="S9" si="2">IF(ISNUMBER(Q9), IF(Q9&gt;P9,"NEVYHOVUJE","VYHOVUJE")," ")</f>
        <v xml:space="preserve"> </v>
      </c>
      <c r="T9" s="61"/>
      <c r="U9" s="61" t="s">
        <v>14</v>
      </c>
    </row>
    <row r="10" spans="1:21" ht="13.5" customHeight="1" thickTop="1" thickBot="1" x14ac:dyDescent="0.3">
      <c r="C10"/>
      <c r="D10"/>
      <c r="E10"/>
      <c r="F10"/>
      <c r="G10"/>
      <c r="H10"/>
      <c r="I10"/>
      <c r="M10"/>
      <c r="N10"/>
      <c r="O10"/>
      <c r="R10" s="37"/>
    </row>
    <row r="11" spans="1:21" ht="49.5" customHeight="1" thickTop="1" thickBot="1" x14ac:dyDescent="0.3">
      <c r="B11" s="80" t="s">
        <v>26</v>
      </c>
      <c r="C11" s="81"/>
      <c r="D11" s="81"/>
      <c r="E11" s="81"/>
      <c r="F11" s="81"/>
      <c r="G11" s="81"/>
      <c r="H11" s="71"/>
      <c r="I11" s="26"/>
      <c r="J11" s="26"/>
      <c r="K11" s="27"/>
      <c r="L11" s="7"/>
      <c r="M11" s="7"/>
      <c r="N11" s="28"/>
      <c r="O11" s="28"/>
      <c r="P11" s="29" t="s">
        <v>10</v>
      </c>
      <c r="Q11" s="82" t="s">
        <v>11</v>
      </c>
      <c r="R11" s="83"/>
      <c r="S11" s="84"/>
      <c r="T11" s="21"/>
      <c r="U11" s="30"/>
    </row>
    <row r="12" spans="1:21" ht="53.25" customHeight="1" thickTop="1" thickBot="1" x14ac:dyDescent="0.3">
      <c r="B12" s="79" t="s">
        <v>25</v>
      </c>
      <c r="C12" s="79"/>
      <c r="D12" s="79"/>
      <c r="E12" s="79"/>
      <c r="F12" s="79"/>
      <c r="G12" s="79"/>
      <c r="H12" s="79"/>
      <c r="I12" s="31"/>
      <c r="K12" s="11"/>
      <c r="L12" s="11"/>
      <c r="M12" s="11"/>
      <c r="N12" s="32"/>
      <c r="O12" s="32"/>
      <c r="P12" s="33">
        <f>SUM(O7:O9)</f>
        <v>39100</v>
      </c>
      <c r="Q12" s="75">
        <f>SUM(R7:R9)</f>
        <v>0</v>
      </c>
      <c r="R12" s="76"/>
      <c r="S12" s="77"/>
    </row>
    <row r="13" spans="1:21" ht="15.75" thickTop="1" x14ac:dyDescent="0.25">
      <c r="B13" s="78" t="s">
        <v>29</v>
      </c>
      <c r="C13" s="78"/>
      <c r="D13" s="78"/>
      <c r="E13" s="78"/>
      <c r="F13" s="78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DIeKJbV81KBwXBDmgctLsvl80uu5iAEwdLRsYeOB71ze2BIJcO9KiO9xZxf68e5lQIRFIt8QQjRT/rePYRX5jw==" saltValue="+Mdvo3/iJjT6n2MWtQpObg==" spinCount="100000" sheet="1" objects="1" scenarios="1" selectLockedCells="1"/>
  <mergeCells count="14">
    <mergeCell ref="K7:K8"/>
    <mergeCell ref="L7:L8"/>
    <mergeCell ref="M7:M8"/>
    <mergeCell ref="N7:N8"/>
    <mergeCell ref="T7:T8"/>
    <mergeCell ref="B1:E1"/>
    <mergeCell ref="G2:M3"/>
    <mergeCell ref="Q12:S12"/>
    <mergeCell ref="B13:F13"/>
    <mergeCell ref="B12:H12"/>
    <mergeCell ref="B11:G11"/>
    <mergeCell ref="Q11:S11"/>
    <mergeCell ref="I7:I8"/>
    <mergeCell ref="J7:J8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1"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2024-03-11T08:02:06Z</cp:lastPrinted>
  <dcterms:created xsi:type="dcterms:W3CDTF">2014-03-05T12:43:32Z</dcterms:created>
  <dcterms:modified xsi:type="dcterms:W3CDTF">2024-05-23T08:54:31Z</dcterms:modified>
</cp:coreProperties>
</file>